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3" r:id="rId1"/>
    <sheet name="2006" sheetId="12" r:id="rId2"/>
  </sheets>
  <calcPr calcId="125725"/>
</workbook>
</file>

<file path=xl/calcChain.xml><?xml version="1.0" encoding="utf-8"?>
<calcChain xmlns="http://schemas.openxmlformats.org/spreadsheetml/2006/main">
  <c r="E6" i="13"/>
  <c r="E7"/>
  <c r="E8"/>
  <c r="E5"/>
  <c r="C7"/>
  <c r="C5"/>
  <c r="B10" i="12"/>
  <c r="B7" i="13"/>
  <c r="B6"/>
  <c r="B5"/>
  <c r="B9" i="12"/>
  <c r="D9" s="1"/>
  <c r="B8"/>
  <c r="D8" s="1"/>
  <c r="B7"/>
  <c r="D7" s="1"/>
  <c r="B6"/>
  <c r="D6" s="1"/>
  <c r="B5"/>
  <c r="D5" s="1"/>
</calcChain>
</file>

<file path=xl/sharedStrings.xml><?xml version="1.0" encoding="utf-8"?>
<sst xmlns="http://schemas.openxmlformats.org/spreadsheetml/2006/main" count="23" uniqueCount="17">
  <si>
    <t>Event</t>
  </si>
  <si>
    <t>Cell 1</t>
  </si>
  <si>
    <t>Deep Perc. Data</t>
  </si>
  <si>
    <t>4-24-06 to 5-4-06</t>
  </si>
  <si>
    <t>5-31-06 to 6-10-06</t>
  </si>
  <si>
    <t>7-4-06 to 7-12-06</t>
  </si>
  <si>
    <t>8-13-06 to 8-23-06</t>
  </si>
  <si>
    <t>10-12-06 to 10-26-06</t>
  </si>
  <si>
    <t>Irrig. Area (ac)</t>
  </si>
  <si>
    <t>Field-wide DP (in)</t>
  </si>
  <si>
    <t>Area:</t>
  </si>
  <si>
    <t>6-26-05 to 7-8-05</t>
  </si>
  <si>
    <t>7-11-05 to 7-16-05</t>
  </si>
  <si>
    <t>8-22-05 to 8-31-05</t>
  </si>
  <si>
    <t>10-12-05 to 10-25-05</t>
  </si>
  <si>
    <t>Outside Season</t>
  </si>
  <si>
    <t>Cell 2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</si>
</sst>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B36" sqref="B36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8"/>
      <c r="B3" s="38"/>
      <c r="C3" s="1"/>
      <c r="F3" s="1"/>
    </row>
    <row r="4" spans="1:11" ht="15.75" thickBot="1">
      <c r="A4" s="29" t="s">
        <v>0</v>
      </c>
      <c r="B4" s="29" t="s">
        <v>1</v>
      </c>
      <c r="C4" s="29" t="s">
        <v>16</v>
      </c>
      <c r="D4" s="29" t="s">
        <v>8</v>
      </c>
      <c r="E4" s="29" t="s">
        <v>9</v>
      </c>
      <c r="F4" s="28"/>
    </row>
    <row r="5" spans="1:11">
      <c r="A5" s="25" t="s">
        <v>11</v>
      </c>
      <c r="B5" s="34">
        <f>(2.72+0+0)/3</f>
        <v>0.90666666666666673</v>
      </c>
      <c r="C5" s="36">
        <f>(2.61+0+0)/3</f>
        <v>0.87</v>
      </c>
      <c r="D5" s="8">
        <v>26.44</v>
      </c>
      <c r="E5" s="14">
        <f>(B5*$B$9+C5*$C$9)/D5</f>
        <v>0.88868003025718623</v>
      </c>
      <c r="F5" s="7"/>
    </row>
    <row r="6" spans="1:11">
      <c r="A6" s="30" t="s">
        <v>12</v>
      </c>
      <c r="B6" s="35">
        <f>(12.97+7.73+0)/3</f>
        <v>6.9000000000000012</v>
      </c>
      <c r="C6" s="37"/>
      <c r="D6" s="8">
        <v>13.47</v>
      </c>
      <c r="E6" s="14">
        <f t="shared" ref="E6:E8" si="0">(B6*$B$9+C6*$C$9)/D6</f>
        <v>6.9000000000000012</v>
      </c>
      <c r="F6" s="7"/>
    </row>
    <row r="7" spans="1:11">
      <c r="A7" s="31" t="s">
        <v>13</v>
      </c>
      <c r="B7" s="35">
        <f>(3.73+0.3804+0)/3</f>
        <v>1.3701333333333334</v>
      </c>
      <c r="C7" s="37">
        <f>(1.39+0+0)/3</f>
        <v>0.46333333333333332</v>
      </c>
      <c r="D7" s="8">
        <v>26.44</v>
      </c>
      <c r="E7" s="14">
        <f t="shared" si="0"/>
        <v>0.92530746343923354</v>
      </c>
      <c r="F7" s="7"/>
    </row>
    <row r="8" spans="1:11" ht="15.75" thickBot="1">
      <c r="A8" s="31" t="s">
        <v>14</v>
      </c>
      <c r="B8" s="40" t="s">
        <v>15</v>
      </c>
      <c r="C8" s="41"/>
      <c r="D8" s="8">
        <v>26.44</v>
      </c>
      <c r="E8" s="14" t="e">
        <f t="shared" si="0"/>
        <v>#VALUE!</v>
      </c>
      <c r="F8" s="14"/>
    </row>
    <row r="9" spans="1:11">
      <c r="A9" s="33" t="s">
        <v>10</v>
      </c>
      <c r="B9" s="32">
        <v>13.47</v>
      </c>
      <c r="C9" s="8">
        <v>12.97</v>
      </c>
      <c r="D9" s="15"/>
      <c r="E9" s="12"/>
      <c r="F9" s="7"/>
      <c r="G9" s="12"/>
      <c r="H9" s="12"/>
      <c r="I9" s="12"/>
      <c r="J9" s="12"/>
      <c r="K9" s="12"/>
    </row>
    <row r="10" spans="1:11"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39"/>
      <c r="E15" s="39"/>
      <c r="F15" s="12"/>
      <c r="G15" s="39"/>
      <c r="H15" s="39"/>
      <c r="I15" s="12"/>
      <c r="J15" s="39"/>
      <c r="K15" s="39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5">
    <mergeCell ref="A3:B3"/>
    <mergeCell ref="D15:E15"/>
    <mergeCell ref="G15:H15"/>
    <mergeCell ref="J15:K15"/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C5" sqref="C5:C9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8"/>
      <c r="B3" s="38"/>
      <c r="C3" s="1"/>
      <c r="F3" s="1"/>
    </row>
    <row r="4" spans="1:11" ht="15.75" thickBot="1">
      <c r="A4" s="17" t="s">
        <v>0</v>
      </c>
      <c r="B4" s="19" t="s">
        <v>1</v>
      </c>
      <c r="C4" s="24" t="s">
        <v>8</v>
      </c>
      <c r="D4" s="24" t="s">
        <v>9</v>
      </c>
      <c r="E4" s="18"/>
      <c r="F4" s="16"/>
    </row>
    <row r="5" spans="1:11">
      <c r="A5" s="25" t="s">
        <v>3</v>
      </c>
      <c r="B5" s="22">
        <f>(10.8228+5.99+1.15)/3</f>
        <v>5.9876000000000005</v>
      </c>
      <c r="C5" s="8">
        <v>26.44</v>
      </c>
      <c r="D5" s="15">
        <f>B5</f>
        <v>5.9876000000000005</v>
      </c>
      <c r="E5" s="12"/>
      <c r="F5" s="7"/>
    </row>
    <row r="6" spans="1:11">
      <c r="A6" s="23" t="s">
        <v>4</v>
      </c>
      <c r="B6" s="20">
        <f>(10.6+6.15+1.69)/3</f>
        <v>6.1466666666666674</v>
      </c>
      <c r="C6" s="8">
        <v>26.44</v>
      </c>
      <c r="D6" s="15">
        <f>B6</f>
        <v>6.1466666666666674</v>
      </c>
      <c r="E6" s="12"/>
      <c r="F6" s="7"/>
    </row>
    <row r="7" spans="1:11">
      <c r="A7" s="26" t="s">
        <v>5</v>
      </c>
      <c r="B7" s="20">
        <f>(7.31+4.19+1.555)/3</f>
        <v>4.3516666666666666</v>
      </c>
      <c r="C7" s="8">
        <v>26.44</v>
      </c>
      <c r="D7" s="15">
        <f>B7</f>
        <v>4.3516666666666666</v>
      </c>
      <c r="E7" s="14"/>
      <c r="F7" s="7"/>
    </row>
    <row r="8" spans="1:11">
      <c r="A8" s="26" t="s">
        <v>6</v>
      </c>
      <c r="B8" s="20">
        <f>(5.8+2.19+0)/3</f>
        <v>2.6633333333333336</v>
      </c>
      <c r="C8" s="8">
        <v>26.44</v>
      </c>
      <c r="D8" s="15">
        <f>B8</f>
        <v>2.6633333333333336</v>
      </c>
      <c r="E8" s="14"/>
      <c r="F8" s="7"/>
    </row>
    <row r="9" spans="1:11" ht="15.75" thickBot="1">
      <c r="A9" s="27" t="s">
        <v>7</v>
      </c>
      <c r="B9" s="21">
        <f>(6.63+4.97+3.32)/3</f>
        <v>4.9733333333333336</v>
      </c>
      <c r="C9" s="8">
        <v>26.44</v>
      </c>
      <c r="D9" s="15">
        <f>B9</f>
        <v>4.9733333333333336</v>
      </c>
      <c r="E9" s="12"/>
      <c r="F9" s="7"/>
      <c r="G9" s="12"/>
      <c r="H9" s="12"/>
      <c r="I9" s="12"/>
      <c r="J9" s="12"/>
      <c r="K9" s="12"/>
    </row>
    <row r="10" spans="1:11">
      <c r="A10" s="8" t="s">
        <v>10</v>
      </c>
      <c r="B10" s="14">
        <f>C5</f>
        <v>26.44</v>
      </c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39"/>
      <c r="E15" s="39"/>
      <c r="F15" s="12"/>
      <c r="G15" s="39"/>
      <c r="H15" s="39"/>
      <c r="I15" s="12"/>
      <c r="J15" s="39"/>
      <c r="K15" s="39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</vt:lpstr>
      <vt:lpstr>2006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2010-06-24T22:25:00Z</dcterms:modified>
</cp:coreProperties>
</file>